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19" i="1"/>
  <c r="E19"/>
  <c r="D19"/>
  <c r="C19"/>
  <c r="B19"/>
  <c r="F18"/>
  <c r="E18"/>
  <c r="D18"/>
  <c r="D21" s="1"/>
  <c r="C18"/>
  <c r="B18"/>
  <c r="B21" s="1"/>
  <c r="B16"/>
  <c r="F15"/>
  <c r="E15"/>
  <c r="D15"/>
  <c r="C15"/>
  <c r="C16" s="1"/>
  <c r="B15"/>
  <c r="F14"/>
  <c r="E14"/>
  <c r="D14"/>
  <c r="D20" s="1"/>
  <c r="E12" s="1"/>
  <c r="C14"/>
  <c r="C20" s="1"/>
  <c r="B14"/>
  <c r="B20" s="1"/>
  <c r="C21" l="1"/>
  <c r="F12"/>
  <c r="E20"/>
  <c r="E21" s="1"/>
  <c r="E16"/>
  <c r="D16"/>
  <c r="F20" l="1"/>
  <c r="F21" s="1"/>
  <c r="F16"/>
</calcChain>
</file>

<file path=xl/sharedStrings.xml><?xml version="1.0" encoding="utf-8"?>
<sst xmlns="http://schemas.openxmlformats.org/spreadsheetml/2006/main" count="32" uniqueCount="27">
  <si>
    <t>Budget Estimates for the current year 2015-16</t>
  </si>
  <si>
    <t>Budget Estimates for the next year        2016-17</t>
  </si>
  <si>
    <t>Budget senction Amount Year   2016-17</t>
  </si>
  <si>
    <t>Rs.</t>
  </si>
  <si>
    <t>lHkkifr dk uke %&amp; Jh ?ku';ke lnkor</t>
  </si>
  <si>
    <t>tula[;k %&amp;  16872 ¼2011½</t>
  </si>
  <si>
    <t>Vkmu lsUll %&amp; 16872 ¼2011½</t>
  </si>
  <si>
    <t>vf/k'kk"kh vf/kdkjh dk uke %&amp; Jh jkejru pkS/kjh</t>
  </si>
  <si>
    <t>uxj fudk; dh Js.kh  n</t>
  </si>
  <si>
    <t>e.My cSBd fnukad ------------------------------ ds izLrko la[;k -------------  esa Lohd`r</t>
  </si>
  <si>
    <t>BUD – 3</t>
  </si>
  <si>
    <t>MUNICIPAL BOARD  MUNDAWA (NAGAUR)</t>
  </si>
  <si>
    <t>SUMMARY OF BUDGET FOR THE PERIOD 2016-2017</t>
  </si>
  <si>
    <t>Sr. No.  01</t>
  </si>
  <si>
    <t>Particulars</t>
  </si>
  <si>
    <t>Actual for the previous year          2014-15</t>
  </si>
  <si>
    <t>Revised Budget Estimates for the current year      2015-16</t>
  </si>
  <si>
    <t>Opening Balance*</t>
  </si>
  <si>
    <t>Add:</t>
  </si>
  <si>
    <t>Revenue  Receipts</t>
  </si>
  <si>
    <t>Capital Receipts</t>
  </si>
  <si>
    <t>Total</t>
  </si>
  <si>
    <t>Less:</t>
  </si>
  <si>
    <t>Revenue expenditure</t>
  </si>
  <si>
    <t xml:space="preserve">Capital Expenditure </t>
  </si>
  <si>
    <t>Closing Balance *</t>
  </si>
  <si>
    <t>* Balances denote cash and bank balance.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</si>
</sst>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name val="Kruti Dev 010"/>
    </font>
    <font>
      <sz val="14"/>
      <name val="Kruti Dev 010"/>
    </font>
    <font>
      <b/>
      <i/>
      <sz val="16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obe/BUDGET%202015-2016%20mundawa%20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-1 (2)"/>
      <sheetName val="Post Detail up to 31-07-2014"/>
      <sheetName val="BUD-3"/>
      <sheetName val="BUD-4"/>
      <sheetName val="BUD-1"/>
      <sheetName val="Bank Detail"/>
      <sheetName val="Sheet2"/>
    </sheetNames>
    <sheetDataSet>
      <sheetData sheetId="0"/>
      <sheetData sheetId="1"/>
      <sheetData sheetId="2"/>
      <sheetData sheetId="3"/>
      <sheetData sheetId="4">
        <row r="186">
          <cell r="H186">
            <v>149.38900000000001</v>
          </cell>
          <cell r="I186">
            <v>237.61</v>
          </cell>
          <cell r="J186">
            <v>237.61</v>
          </cell>
          <cell r="K186">
            <v>211.97000000000003</v>
          </cell>
          <cell r="L186">
            <v>211.97000000000003</v>
          </cell>
        </row>
        <row r="320">
          <cell r="H320">
            <v>172.33200000000002</v>
          </cell>
          <cell r="I320">
            <v>195.07</v>
          </cell>
          <cell r="J320">
            <v>195.07</v>
          </cell>
          <cell r="K320">
            <v>365.03</v>
          </cell>
          <cell r="L320">
            <v>365.03</v>
          </cell>
        </row>
        <row r="436">
          <cell r="H436">
            <v>161.69200000000001</v>
          </cell>
          <cell r="I436">
            <v>137.75</v>
          </cell>
          <cell r="J436">
            <v>137.75</v>
          </cell>
          <cell r="K436">
            <v>422</v>
          </cell>
          <cell r="L436">
            <v>422</v>
          </cell>
        </row>
        <row r="573">
          <cell r="H573">
            <v>157.60399999999998</v>
          </cell>
          <cell r="I573">
            <v>167</v>
          </cell>
          <cell r="J573">
            <v>167</v>
          </cell>
          <cell r="K573">
            <v>210.79999999999998</v>
          </cell>
          <cell r="L573">
            <v>210.79999999999998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sqref="A1:XFD1048576"/>
    </sheetView>
  </sheetViews>
  <sheetFormatPr defaultRowHeight="15"/>
  <cols>
    <col min="1" max="1" width="45.42578125" style="6" customWidth="1"/>
    <col min="2" max="2" width="17.28515625" style="6" customWidth="1"/>
    <col min="3" max="3" width="19.28515625" style="6" customWidth="1"/>
    <col min="4" max="4" width="19.140625" style="6" customWidth="1"/>
    <col min="5" max="5" width="17" style="6" customWidth="1"/>
    <col min="6" max="6" width="15.85546875" style="6" customWidth="1"/>
    <col min="7" max="8" width="14.85546875" style="6" customWidth="1"/>
    <col min="9" max="16384" width="9.140625" style="6"/>
  </cols>
  <sheetData>
    <row r="1" spans="1:8" ht="18.75">
      <c r="A1" s="4" t="s">
        <v>4</v>
      </c>
      <c r="B1" s="4"/>
      <c r="C1" s="5"/>
      <c r="D1" s="4" t="s">
        <v>5</v>
      </c>
      <c r="E1" s="4"/>
      <c r="F1" s="4"/>
    </row>
    <row r="2" spans="1:8" ht="18.75">
      <c r="A2" s="7"/>
      <c r="B2" s="7"/>
      <c r="C2" s="5"/>
      <c r="D2" s="4" t="s">
        <v>6</v>
      </c>
      <c r="E2" s="4"/>
      <c r="F2" s="4"/>
    </row>
    <row r="3" spans="1:8" ht="43.5" customHeight="1">
      <c r="A3" s="4" t="s">
        <v>7</v>
      </c>
      <c r="B3" s="4"/>
      <c r="C3" s="5"/>
      <c r="D3" s="4" t="s">
        <v>8</v>
      </c>
      <c r="E3" s="4"/>
      <c r="F3" s="4"/>
    </row>
    <row r="4" spans="1:8" ht="18.75">
      <c r="A4" s="8" t="s">
        <v>9</v>
      </c>
      <c r="B4" s="8"/>
      <c r="C4" s="8"/>
      <c r="D4" s="8"/>
      <c r="E4" s="8"/>
      <c r="F4" s="8"/>
      <c r="G4" s="9"/>
      <c r="H4" s="9"/>
    </row>
    <row r="5" spans="1:8" ht="15.75">
      <c r="A5" s="1" t="s">
        <v>10</v>
      </c>
      <c r="B5" s="1"/>
      <c r="C5" s="1"/>
      <c r="D5" s="1"/>
      <c r="E5" s="1"/>
      <c r="F5" s="1"/>
      <c r="G5" s="9"/>
      <c r="H5" s="9"/>
    </row>
    <row r="6" spans="1:8" ht="20.25" customHeight="1">
      <c r="A6" s="10" t="s">
        <v>11</v>
      </c>
      <c r="B6" s="10"/>
      <c r="C6" s="10"/>
      <c r="D6" s="10"/>
      <c r="E6" s="10"/>
      <c r="F6" s="10"/>
    </row>
    <row r="7" spans="1:8" ht="31.5" customHeight="1">
      <c r="A7" s="11" t="s">
        <v>12</v>
      </c>
      <c r="B7" s="11"/>
      <c r="C7" s="11"/>
      <c r="D7" s="11"/>
      <c r="E7" s="11"/>
      <c r="F7" s="11"/>
    </row>
    <row r="8" spans="1:8" ht="53.25" customHeight="1">
      <c r="A8" s="12" t="s">
        <v>13</v>
      </c>
      <c r="B8" s="12"/>
      <c r="C8" s="12"/>
      <c r="D8" s="12"/>
      <c r="E8" s="12"/>
      <c r="F8" s="12"/>
    </row>
    <row r="9" spans="1:8" ht="57">
      <c r="A9" s="13" t="s">
        <v>14</v>
      </c>
      <c r="B9" s="14" t="s">
        <v>15</v>
      </c>
      <c r="C9" s="15" t="s">
        <v>0</v>
      </c>
      <c r="D9" s="15" t="s">
        <v>16</v>
      </c>
      <c r="E9" s="15" t="s">
        <v>1</v>
      </c>
      <c r="F9" s="16" t="s">
        <v>2</v>
      </c>
    </row>
    <row r="10" spans="1:8">
      <c r="A10" s="13"/>
      <c r="B10" s="3" t="s">
        <v>3</v>
      </c>
      <c r="C10" s="3" t="s">
        <v>3</v>
      </c>
      <c r="D10" s="3" t="s">
        <v>3</v>
      </c>
      <c r="E10" s="3" t="s">
        <v>3</v>
      </c>
      <c r="F10" s="3" t="s">
        <v>3</v>
      </c>
    </row>
    <row r="11" spans="1:8" ht="15.7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3">
        <v>6</v>
      </c>
    </row>
    <row r="12" spans="1:8" ht="18.75">
      <c r="A12" s="18" t="s">
        <v>17</v>
      </c>
      <c r="B12" s="19">
        <v>65.736000000000004</v>
      </c>
      <c r="C12" s="19">
        <v>8.17</v>
      </c>
      <c r="D12" s="19">
        <v>8.17</v>
      </c>
      <c r="E12" s="19">
        <f>D20</f>
        <v>21.45999999999998</v>
      </c>
      <c r="F12" s="19">
        <f>E12</f>
        <v>21.45999999999998</v>
      </c>
    </row>
    <row r="13" spans="1:8" ht="18.75">
      <c r="A13" s="20" t="s">
        <v>18</v>
      </c>
      <c r="B13" s="21"/>
      <c r="C13" s="21"/>
      <c r="D13" s="21"/>
      <c r="E13" s="21"/>
      <c r="F13" s="22"/>
    </row>
    <row r="14" spans="1:8" ht="18.75">
      <c r="A14" s="18" t="s">
        <v>19</v>
      </c>
      <c r="B14" s="19">
        <f>'[1]BUD-1'!H186</f>
        <v>149.38900000000001</v>
      </c>
      <c r="C14" s="19">
        <f>'[1]BUD-1'!I186</f>
        <v>237.61</v>
      </c>
      <c r="D14" s="19">
        <f>'[1]BUD-1'!J186</f>
        <v>237.61</v>
      </c>
      <c r="E14" s="19">
        <f>'[1]BUD-1'!K186</f>
        <v>211.97000000000003</v>
      </c>
      <c r="F14" s="19">
        <f>'[1]BUD-1'!L186</f>
        <v>211.97000000000003</v>
      </c>
    </row>
    <row r="15" spans="1:8" ht="18.75">
      <c r="A15" s="18" t="s">
        <v>20</v>
      </c>
      <c r="B15" s="19">
        <f>'[1]BUD-1'!H436</f>
        <v>161.69200000000001</v>
      </c>
      <c r="C15" s="19">
        <f>'[1]BUD-1'!I436</f>
        <v>137.75</v>
      </c>
      <c r="D15" s="19">
        <f>'[1]BUD-1'!J436</f>
        <v>137.75</v>
      </c>
      <c r="E15" s="19">
        <f>'[1]BUD-1'!K436</f>
        <v>422</v>
      </c>
      <c r="F15" s="19">
        <f>'[1]BUD-1'!L436</f>
        <v>422</v>
      </c>
    </row>
    <row r="16" spans="1:8" ht="18.75">
      <c r="A16" s="23" t="s">
        <v>21</v>
      </c>
      <c r="B16" s="24">
        <f>SUM(B12:B15)</f>
        <v>376.81700000000001</v>
      </c>
      <c r="C16" s="24">
        <f>SUM(C12:C15)</f>
        <v>383.53</v>
      </c>
      <c r="D16" s="24">
        <f>SUM(D12:D15)</f>
        <v>383.53</v>
      </c>
      <c r="E16" s="24">
        <f>SUM(E12:E15)</f>
        <v>655.43000000000006</v>
      </c>
      <c r="F16" s="24">
        <f>SUM(F12:F15)</f>
        <v>655.43000000000006</v>
      </c>
    </row>
    <row r="17" spans="1:6" ht="18.75">
      <c r="A17" s="20" t="s">
        <v>22</v>
      </c>
      <c r="B17" s="21"/>
      <c r="C17" s="21"/>
      <c r="D17" s="21"/>
      <c r="E17" s="21"/>
      <c r="F17" s="22"/>
    </row>
    <row r="18" spans="1:6" ht="18.75">
      <c r="A18" s="18" t="s">
        <v>23</v>
      </c>
      <c r="B18" s="19">
        <f>'[1]BUD-1'!H320</f>
        <v>172.33200000000002</v>
      </c>
      <c r="C18" s="19">
        <f>'[1]BUD-1'!I320</f>
        <v>195.07</v>
      </c>
      <c r="D18" s="19">
        <f>'[1]BUD-1'!J320</f>
        <v>195.07</v>
      </c>
      <c r="E18" s="19">
        <f>'[1]BUD-1'!K320</f>
        <v>365.03</v>
      </c>
      <c r="F18" s="19">
        <f>'[1]BUD-1'!L320</f>
        <v>365.03</v>
      </c>
    </row>
    <row r="19" spans="1:6" ht="18.75">
      <c r="A19" s="18" t="s">
        <v>24</v>
      </c>
      <c r="B19" s="19">
        <f>'[1]BUD-1'!H573</f>
        <v>157.60399999999998</v>
      </c>
      <c r="C19" s="19">
        <f>'[1]BUD-1'!I573</f>
        <v>167</v>
      </c>
      <c r="D19" s="19">
        <f>'[1]BUD-1'!J573</f>
        <v>167</v>
      </c>
      <c r="E19" s="19">
        <f>'[1]BUD-1'!K573</f>
        <v>210.79999999999998</v>
      </c>
      <c r="F19" s="19">
        <f>'[1]BUD-1'!L573</f>
        <v>210.79999999999998</v>
      </c>
    </row>
    <row r="20" spans="1:6" s="25" customFormat="1" ht="18.75">
      <c r="A20" s="18" t="s">
        <v>25</v>
      </c>
      <c r="B20" s="19">
        <f>B12+B14+B15-B18-B19</f>
        <v>46.881</v>
      </c>
      <c r="C20" s="19">
        <f>C12+C14+C15-C18-C19</f>
        <v>21.45999999999998</v>
      </c>
      <c r="D20" s="19">
        <f>D12+D14+D15-D18-D19</f>
        <v>21.45999999999998</v>
      </c>
      <c r="E20" s="19">
        <f>E12+E14+E15-E18-E19</f>
        <v>79.600000000000108</v>
      </c>
      <c r="F20" s="19">
        <f>F12+F14+F15-F18-F19</f>
        <v>79.600000000000108</v>
      </c>
    </row>
    <row r="21" spans="1:6" ht="18.75">
      <c r="A21" s="23" t="s">
        <v>21</v>
      </c>
      <c r="B21" s="2">
        <f>SUM(B18:B20)</f>
        <v>376.81700000000001</v>
      </c>
      <c r="C21" s="2">
        <f>SUM(C18:C20)</f>
        <v>383.53</v>
      </c>
      <c r="D21" s="2">
        <f>SUM(D18:D20)</f>
        <v>383.53</v>
      </c>
      <c r="E21" s="2">
        <f>SUM(E18:E20)</f>
        <v>655.43000000000006</v>
      </c>
      <c r="F21" s="2">
        <f>SUM(F18:F20)</f>
        <v>655.43000000000006</v>
      </c>
    </row>
    <row r="22" spans="1:6" ht="15.75">
      <c r="A22" s="26"/>
      <c r="B22" s="26"/>
      <c r="C22" s="26"/>
      <c r="D22" s="26"/>
      <c r="E22" s="26"/>
      <c r="F22" s="27"/>
    </row>
    <row r="23" spans="1:6">
      <c r="A23" s="28" t="s">
        <v>26</v>
      </c>
    </row>
  </sheetData>
  <mergeCells count="13">
    <mergeCell ref="A6:F6"/>
    <mergeCell ref="A7:F7"/>
    <mergeCell ref="A8:F8"/>
    <mergeCell ref="A9:A10"/>
    <mergeCell ref="A13:F13"/>
    <mergeCell ref="A17:F17"/>
    <mergeCell ref="A1:B1"/>
    <mergeCell ref="D1:F1"/>
    <mergeCell ref="D2:F2"/>
    <mergeCell ref="A3:B3"/>
    <mergeCell ref="D3:F3"/>
    <mergeCell ref="A4:F4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2016-08-07T15:38:26Z</dcterms:created>
  <dcterms:modified xsi:type="dcterms:W3CDTF">2016-08-07T15:40:03Z</dcterms:modified>
</cp:coreProperties>
</file>